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'Hoja1'!$A$1:$B$50</definedName>
  </definedNames>
  <calcPr fullCalcOnLoad="1"/>
</workbook>
</file>

<file path=xl/sharedStrings.xml><?xml version="1.0" encoding="utf-8"?>
<sst xmlns="http://schemas.openxmlformats.org/spreadsheetml/2006/main" count="35" uniqueCount="34">
  <si>
    <t>(+) Derechos liquidados netos</t>
  </si>
  <si>
    <t>Euros</t>
  </si>
  <si>
    <t>(-) Obligaciones reconocidas netas</t>
  </si>
  <si>
    <t>(=) RESULTADO DEL PRESUPUESTO CORRIENTE BRUTO</t>
  </si>
  <si>
    <t>(+) Gastos financiados con Remanente de Tesorería</t>
  </si>
  <si>
    <t>(=) RESULTADO DEL PRESUPUESTO CORRIENTE AJUSTADO</t>
  </si>
  <si>
    <t>(+) Obligaciones pendientes de pago anuladas</t>
  </si>
  <si>
    <t>(-) Derechos pendientes de cobro anulados</t>
  </si>
  <si>
    <t>(=) RESULTADO DE PRESUPUESTOS CERRADOS</t>
  </si>
  <si>
    <t>(+) RESULTADO DEL PRESUPUESTO CORRIENTE AJUSTADO</t>
  </si>
  <si>
    <t>(+) RESULTADO DE PRESUPUESTOS CERRADOS</t>
  </si>
  <si>
    <t>(+) Existencias en efectivo en Tesorería</t>
  </si>
  <si>
    <t>(+) Derechos pendientes de cobro del Presupuesto corriente</t>
  </si>
  <si>
    <t>(+) Derechos pendientes de cobro de Presupuestos cerrados</t>
  </si>
  <si>
    <t>(+) Derechos pendientes de cobro extrapresupuestarios</t>
  </si>
  <si>
    <t>(-) Obligaciones pendientes de pago del Presupuesto corriente</t>
  </si>
  <si>
    <t>(-) Obligaciones pendientes de pago de Presupuestos cerrados</t>
  </si>
  <si>
    <t>(-) Obligaciones pendientes de pago extrapresupuestarias</t>
  </si>
  <si>
    <t>(-) Derechos pendientes de difícil o dudoso cobro</t>
  </si>
  <si>
    <t>(=) REMANENTE DE TESORERÍA PARA GASTOS GENERALES</t>
  </si>
  <si>
    <t>Total Derechos pendientes de cobro</t>
  </si>
  <si>
    <t>Total Obligaciones pendientes de pago</t>
  </si>
  <si>
    <t>(=) REMANENTE DE TESORERÍA BRUTO</t>
  </si>
  <si>
    <t>(=) REMANENTE DE TESORERÍA LIQUIDO</t>
  </si>
  <si>
    <t>(-) REMANENTE DE TESORERÍA PARA GASTOS DE FINANCIACIÓN AFECTADA</t>
  </si>
  <si>
    <t>AYUNTAMIENTO DE RIBERA ALTA</t>
  </si>
  <si>
    <t>(-) Suma de los excesos de financiación 16</t>
  </si>
  <si>
    <t>(+) Suma de los defectos de financiación 16</t>
  </si>
  <si>
    <t>(+) Suma de los excesos de financiación 15</t>
  </si>
  <si>
    <t>(-) Suma de los defectos de financiación 15</t>
  </si>
  <si>
    <t>DECRETO DE LIQUIDACIÓN 2016</t>
  </si>
  <si>
    <t>RESULTADO PRESUPUESTARIO DEL EJERCICIO 2016</t>
  </si>
  <si>
    <t>(=) RESULTADO PRESUPUESTARIO DEL EJERCICIO 2016</t>
  </si>
  <si>
    <t>REMANENTE DE TESORERÍA DEL EJERCICIO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</si>
</sst>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13">
      <selection activeCell="A29" sqref="A29:B50"/>
    </sheetView>
  </sheetViews>
  <sheetFormatPr defaultColWidth="11.421875" defaultRowHeight="15" customHeight="1"/>
  <cols>
    <col min="1" max="1" width="69.28125" style="6" customWidth="1"/>
    <col min="2" max="2" width="14.8515625" style="5" bestFit="1" customWidth="1"/>
    <col min="3" max="16384" width="11.421875" style="6" customWidth="1"/>
  </cols>
  <sheetData>
    <row r="1" ht="15" customHeight="1">
      <c r="A1" s="10" t="s">
        <v>25</v>
      </c>
    </row>
    <row r="2" ht="15" customHeight="1">
      <c r="A2" s="7" t="s">
        <v>30</v>
      </c>
    </row>
    <row r="3" ht="15" customHeight="1">
      <c r="A3" s="9"/>
    </row>
    <row r="5" spans="1:2" s="3" customFormat="1" ht="15" customHeight="1">
      <c r="A5" s="1" t="s">
        <v>31</v>
      </c>
      <c r="B5" s="2" t="s">
        <v>1</v>
      </c>
    </row>
    <row r="7" spans="1:2" ht="15" customHeight="1">
      <c r="A7" s="4" t="s">
        <v>0</v>
      </c>
      <c r="B7" s="5">
        <v>957738.83</v>
      </c>
    </row>
    <row r="8" spans="1:2" ht="15" customHeight="1">
      <c r="A8" s="4" t="s">
        <v>2</v>
      </c>
      <c r="B8" s="5">
        <v>863463.11</v>
      </c>
    </row>
    <row r="9" spans="1:2" ht="15" customHeight="1">
      <c r="A9" s="7" t="s">
        <v>3</v>
      </c>
      <c r="B9" s="8">
        <f>+B7-B8</f>
        <v>94275.71999999997</v>
      </c>
    </row>
    <row r="10" spans="1:2" ht="15" customHeight="1">
      <c r="A10" s="4" t="s">
        <v>4</v>
      </c>
      <c r="B10" s="5">
        <v>15000</v>
      </c>
    </row>
    <row r="11" spans="1:2" ht="15" customHeight="1">
      <c r="A11" s="4" t="s">
        <v>26</v>
      </c>
      <c r="B11" s="5">
        <v>0</v>
      </c>
    </row>
    <row r="12" spans="1:2" ht="15" customHeight="1">
      <c r="A12" s="4" t="s">
        <v>27</v>
      </c>
      <c r="B12" s="5">
        <v>0</v>
      </c>
    </row>
    <row r="13" spans="1:2" ht="15" customHeight="1">
      <c r="A13" s="4" t="s">
        <v>28</v>
      </c>
      <c r="B13" s="5">
        <v>0</v>
      </c>
    </row>
    <row r="14" spans="1:2" ht="15" customHeight="1">
      <c r="A14" s="4" t="s">
        <v>29</v>
      </c>
      <c r="B14" s="5">
        <v>0</v>
      </c>
    </row>
    <row r="15" spans="1:2" ht="15" customHeight="1">
      <c r="A15" s="7" t="s">
        <v>5</v>
      </c>
      <c r="B15" s="8">
        <f>+B9+B10-B11+B12+B13-B14</f>
        <v>109275.71999999997</v>
      </c>
    </row>
    <row r="16" ht="15" customHeight="1">
      <c r="A16" s="4"/>
    </row>
    <row r="17" ht="15" customHeight="1">
      <c r="A17" s="4"/>
    </row>
    <row r="18" spans="1:2" ht="15" customHeight="1">
      <c r="A18" s="4" t="s">
        <v>6</v>
      </c>
      <c r="B18" s="5">
        <v>0</v>
      </c>
    </row>
    <row r="19" spans="1:4" ht="15" customHeight="1">
      <c r="A19" s="4" t="s">
        <v>7</v>
      </c>
      <c r="B19" s="5">
        <v>8780.61</v>
      </c>
      <c r="D19" s="5"/>
    </row>
    <row r="20" spans="1:2" ht="15" customHeight="1">
      <c r="A20" s="7" t="s">
        <v>8</v>
      </c>
      <c r="B20" s="8">
        <f>+B18-B19</f>
        <v>-8780.61</v>
      </c>
    </row>
    <row r="21" ht="15" customHeight="1">
      <c r="A21" s="4"/>
    </row>
    <row r="22" spans="1:2" ht="15" customHeight="1">
      <c r="A22" s="7" t="s">
        <v>9</v>
      </c>
      <c r="B22" s="8">
        <f>+B15</f>
        <v>109275.71999999997</v>
      </c>
    </row>
    <row r="23" spans="1:2" ht="15" customHeight="1">
      <c r="A23" s="7" t="s">
        <v>10</v>
      </c>
      <c r="B23" s="8">
        <f>+B20</f>
        <v>-8780.61</v>
      </c>
    </row>
    <row r="24" spans="1:4" ht="15" customHeight="1">
      <c r="A24" s="7" t="s">
        <v>32</v>
      </c>
      <c r="B24" s="8">
        <f>SUM(B22:B23)</f>
        <v>100495.10999999997</v>
      </c>
      <c r="D24" s="5"/>
    </row>
    <row r="25" ht="15" customHeight="1">
      <c r="A25" s="4"/>
    </row>
    <row r="26" ht="15" customHeight="1">
      <c r="A26" s="4"/>
    </row>
    <row r="27" ht="15" customHeight="1">
      <c r="A27" s="4"/>
    </row>
    <row r="28" spans="1:2" s="3" customFormat="1" ht="15" customHeight="1">
      <c r="A28" s="1" t="s">
        <v>33</v>
      </c>
      <c r="B28" s="2" t="s">
        <v>1</v>
      </c>
    </row>
    <row r="29" spans="1:2" s="11" customFormat="1" ht="15" customHeight="1">
      <c r="A29" s="7" t="s">
        <v>11</v>
      </c>
      <c r="B29" s="8">
        <v>237476.69</v>
      </c>
    </row>
    <row r="30" ht="4.5" customHeight="1">
      <c r="A30" s="4"/>
    </row>
    <row r="31" spans="1:2" ht="15" customHeight="1">
      <c r="A31" s="4" t="s">
        <v>12</v>
      </c>
      <c r="B31" s="5">
        <v>191373.41</v>
      </c>
    </row>
    <row r="32" spans="1:2" ht="15" customHeight="1">
      <c r="A32" s="4" t="s">
        <v>13</v>
      </c>
      <c r="B32" s="12">
        <v>175308.81</v>
      </c>
    </row>
    <row r="33" spans="1:2" ht="15" customHeight="1">
      <c r="A33" s="4" t="s">
        <v>14</v>
      </c>
      <c r="B33" s="5">
        <v>0</v>
      </c>
    </row>
    <row r="34" spans="1:2" s="11" customFormat="1" ht="15" customHeight="1">
      <c r="A34" s="3" t="s">
        <v>20</v>
      </c>
      <c r="B34" s="8">
        <f>SUM(B31:B33)</f>
        <v>366682.22</v>
      </c>
    </row>
    <row r="35" ht="4.5" customHeight="1">
      <c r="A35" s="4"/>
    </row>
    <row r="36" spans="1:2" ht="15" customHeight="1">
      <c r="A36" s="4" t="s">
        <v>15</v>
      </c>
      <c r="B36" s="5">
        <v>31305.45</v>
      </c>
    </row>
    <row r="37" spans="1:2" ht="15" customHeight="1">
      <c r="A37" s="4" t="s">
        <v>16</v>
      </c>
      <c r="B37" s="5">
        <v>0</v>
      </c>
    </row>
    <row r="38" spans="1:2" ht="15" customHeight="1">
      <c r="A38" s="4" t="s">
        <v>17</v>
      </c>
      <c r="B38" s="5">
        <v>58312.85</v>
      </c>
    </row>
    <row r="39" ht="15" customHeight="1">
      <c r="A39" s="4"/>
    </row>
    <row r="40" spans="1:2" s="11" customFormat="1" ht="15" customHeight="1">
      <c r="A40" s="3" t="s">
        <v>21</v>
      </c>
      <c r="B40" s="8">
        <f>SUM(B36:B39)</f>
        <v>89618.3</v>
      </c>
    </row>
    <row r="41" spans="1:2" s="11" customFormat="1" ht="4.5" customHeight="1">
      <c r="A41" s="3"/>
      <c r="B41" s="8"/>
    </row>
    <row r="42" spans="1:2" ht="15" customHeight="1">
      <c r="A42" s="7" t="s">
        <v>22</v>
      </c>
      <c r="B42" s="8">
        <f>+B29+B34-B40</f>
        <v>514540.6099999999</v>
      </c>
    </row>
    <row r="43" ht="4.5" customHeight="1">
      <c r="A43" s="4"/>
    </row>
    <row r="44" spans="1:2" ht="15" customHeight="1">
      <c r="A44" s="4" t="s">
        <v>18</v>
      </c>
      <c r="B44" s="5">
        <v>186540.59</v>
      </c>
    </row>
    <row r="45" ht="4.5" customHeight="1">
      <c r="A45" s="4"/>
    </row>
    <row r="46" spans="1:2" ht="15" customHeight="1">
      <c r="A46" s="7" t="s">
        <v>23</v>
      </c>
      <c r="B46" s="8">
        <f>+B42-B44</f>
        <v>328000.0199999999</v>
      </c>
    </row>
    <row r="47" spans="1:2" ht="4.5" customHeight="1">
      <c r="A47" s="7"/>
      <c r="B47" s="8"/>
    </row>
    <row r="48" spans="1:2" ht="15" customHeight="1">
      <c r="A48" s="4" t="s">
        <v>24</v>
      </c>
      <c r="B48" s="5">
        <v>0</v>
      </c>
    </row>
    <row r="49" ht="4.5" customHeight="1">
      <c r="A49" s="4"/>
    </row>
    <row r="50" spans="1:4" ht="15" customHeight="1">
      <c r="A50" s="7" t="s">
        <v>19</v>
      </c>
      <c r="B50" s="8">
        <f>+B46-B48</f>
        <v>328000.0199999999</v>
      </c>
      <c r="D50" s="5"/>
    </row>
    <row r="51" ht="15" customHeight="1">
      <c r="A51" s="4"/>
    </row>
    <row r="52" ht="15" customHeight="1">
      <c r="A52" s="4"/>
    </row>
    <row r="53" ht="15" customHeight="1">
      <c r="A53" s="4"/>
    </row>
  </sheetData>
  <sheetProtection/>
  <printOptions horizontalCentered="1"/>
  <pageMargins left="0.75" right="0.75" top="0.59" bottom="1" header="0.5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Z&amp;B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 consultores</dc:creator>
  <cp:keywords/>
  <dc:description/>
  <cp:lastModifiedBy>Luisa</cp:lastModifiedBy>
  <cp:lastPrinted>2017-04-12T11:26:48Z</cp:lastPrinted>
  <dcterms:created xsi:type="dcterms:W3CDTF">2002-01-14T16:39:06Z</dcterms:created>
  <dcterms:modified xsi:type="dcterms:W3CDTF">2017-04-12T16:06:44Z</dcterms:modified>
  <cp:category/>
  <cp:version/>
  <cp:contentType/>
  <cp:contentStatus/>
</cp:coreProperties>
</file>